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8" windowWidth="23040" windowHeight="8772"/>
  </bookViews>
  <sheets>
    <sheet name="Приложение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3" l="1"/>
  <c r="C28" i="3" s="1"/>
  <c r="C21" i="3"/>
  <c r="C16" i="3"/>
  <c r="C11" i="3"/>
  <c r="C6" i="3" s="1"/>
  <c r="C9" i="3"/>
  <c r="C7" i="3"/>
  <c r="F29" i="3"/>
  <c r="F28" i="3" s="1"/>
  <c r="F21" i="3"/>
  <c r="F16" i="3"/>
  <c r="F11" i="3"/>
  <c r="F9" i="3"/>
  <c r="F7" i="3"/>
  <c r="F6" i="3" s="1"/>
  <c r="F5" i="3" s="1"/>
  <c r="F4" i="3" s="1"/>
  <c r="C5" i="3" l="1"/>
  <c r="C4" i="3"/>
  <c r="G8" i="3"/>
  <c r="G10" i="3"/>
  <c r="G12" i="3"/>
  <c r="G13" i="3"/>
  <c r="G14" i="3"/>
  <c r="G15" i="3"/>
  <c r="G17" i="3"/>
  <c r="G18" i="3"/>
  <c r="G19" i="3"/>
  <c r="G22" i="3"/>
  <c r="G23" i="3"/>
  <c r="G24" i="3"/>
  <c r="G25" i="3"/>
  <c r="G26" i="3"/>
  <c r="G27" i="3"/>
  <c r="G30" i="3"/>
  <c r="G31" i="3"/>
  <c r="G32" i="3"/>
  <c r="G33" i="3"/>
  <c r="G34" i="3"/>
  <c r="G35" i="3"/>
  <c r="G36" i="3"/>
  <c r="E8" i="3"/>
  <c r="E10" i="3"/>
  <c r="E12" i="3"/>
  <c r="E13" i="3"/>
  <c r="E14" i="3"/>
  <c r="E15" i="3"/>
  <c r="E17" i="3"/>
  <c r="E18" i="3"/>
  <c r="E19" i="3"/>
  <c r="E22" i="3"/>
  <c r="E23" i="3"/>
  <c r="E24" i="3"/>
  <c r="E25" i="3"/>
  <c r="E26" i="3"/>
  <c r="E27" i="3"/>
  <c r="E30" i="3"/>
  <c r="E31" i="3"/>
  <c r="E32" i="3"/>
  <c r="E33" i="3"/>
  <c r="E34" i="3"/>
  <c r="E35" i="3"/>
  <c r="E36" i="3"/>
  <c r="D7" i="3"/>
  <c r="G7" i="3" s="1"/>
  <c r="D9" i="3"/>
  <c r="D11" i="3"/>
  <c r="D16" i="3"/>
  <c r="G16" i="3" s="1"/>
  <c r="D21" i="3"/>
  <c r="G21" i="3" s="1"/>
  <c r="D29" i="3"/>
  <c r="G29" i="3" s="1"/>
  <c r="E11" i="3" l="1"/>
  <c r="D6" i="3"/>
  <c r="E9" i="3"/>
  <c r="E7" i="3"/>
  <c r="E29" i="3"/>
  <c r="D28" i="3"/>
  <c r="E21" i="3"/>
  <c r="E16" i="3"/>
  <c r="G11" i="3"/>
  <c r="G9" i="3"/>
  <c r="E6" i="3" l="1"/>
  <c r="E28" i="3"/>
  <c r="G28" i="3"/>
  <c r="D5" i="3"/>
  <c r="D4" i="3" s="1"/>
  <c r="G4" i="3" s="1"/>
  <c r="G6" i="3"/>
  <c r="E4" i="3" l="1"/>
  <c r="G5" i="3"/>
  <c r="E5" i="3"/>
</calcChain>
</file>

<file path=xl/sharedStrings.xml><?xml version="1.0" encoding="utf-8"?>
<sst xmlns="http://schemas.openxmlformats.org/spreadsheetml/2006/main" count="73" uniqueCount="72">
  <si>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</si>
  <si>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</si>
  <si>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</si>
  <si>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</si>
  <si>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</si>
  <si>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</si>
  <si>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</si>
  <si>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</si>
  <si>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</si>
  <si>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</si>
  <si>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</si>
  <si>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</si>
  <si>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</si>
  <si>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</si>
  <si>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</si>
  <si>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</si>
  <si>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</si>
  <si>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</si>
  <si>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</si>
  <si>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</si>
  <si>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</si>
  <si>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</si>
  <si>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</si>
  <si>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</si>
  <si>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</si>
  <si>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</si>
  <si>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</si>
  <si>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</si>
  <si>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</si>
  <si>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</si>
  <si>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</si>
  <si>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</si>
  <si>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</si>
  <si>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</si>
  <si>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</si>
  <si>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</si>
  <si>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</si>
  <si>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</si>
  <si>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</si>
  <si>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</si>
  <si>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</si>
  <si>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</si>
  <si>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</si>
  <si>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</si>
  <si>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</si>
  <si>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</si>
  <si>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</si>
  <si>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</si>
  <si>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</si>
  <si>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</si>
  <si>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</si>
  <si>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</si>
  <si>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</si>
  <si>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</si>
  <si>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</si>
  <si>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</si>
  <si>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</si>
  <si>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</si>
  <si>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</si>
  <si>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</si>
  <si>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1 05 02000 00 0000 110</t>
  </si>
  <si>
    <t>1 05 03000 00 0000 110</t>
  </si>
  <si>
    <t>1 05 04000 00 0000 110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</si>
  <si>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</si>
  <si>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</si>
  <si>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</si>
  <si>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-</t>
  </si>
  <si>
    <t>Фактически исполнено по состоянию на 01.07.2020, 
тыс. руб.</t>
  </si>
  <si>
    <t>Cведения об исполнении бюджета городского округа Кашира Московской области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01.07.2021)</t>
  </si>
  <si>
    <t>План по решению о бюджете на 2021 год, 
тыс. руб.</t>
  </si>
  <si>
    <t>Фактически исполнено по состоянию на 01.07.2021, 
тыс. руб.</t>
  </si>
  <si>
    <t>% исполнение годового плана по состоянию на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</si>
</sst>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5" fillId="0" borderId="0" xfId="0" applyFont="1"/>
    <xf numFmtId="2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zoomScaleNormal="100" workbookViewId="0">
      <selection activeCell="D37" sqref="D37"/>
    </sheetView>
  </sheetViews>
  <sheetFormatPr defaultRowHeight="14.4" x14ac:dyDescent="0.3"/>
  <cols>
    <col min="1" max="1" width="20.5546875" customWidth="1"/>
    <col min="2" max="2" width="54.21875" customWidth="1"/>
    <col min="3" max="3" width="16.5546875" customWidth="1"/>
    <col min="4" max="7" width="15.44140625" customWidth="1"/>
  </cols>
  <sheetData>
    <row r="1" spans="1:7" ht="28.2" customHeight="1" x14ac:dyDescent="0.3">
      <c r="A1" s="13" t="s">
        <v>68</v>
      </c>
      <c r="B1" s="13"/>
      <c r="C1" s="13"/>
      <c r="D1" s="13"/>
      <c r="E1" s="13"/>
      <c r="F1" s="13"/>
      <c r="G1" s="13"/>
    </row>
    <row r="3" spans="1:7" ht="60" x14ac:dyDescent="0.3">
      <c r="A3" s="1" t="s">
        <v>0</v>
      </c>
      <c r="B3" s="1" t="s">
        <v>1</v>
      </c>
      <c r="C3" s="1" t="s">
        <v>69</v>
      </c>
      <c r="D3" s="1" t="s">
        <v>70</v>
      </c>
      <c r="E3" s="1" t="s">
        <v>71</v>
      </c>
      <c r="F3" s="1" t="s">
        <v>67</v>
      </c>
      <c r="G3" s="1" t="s">
        <v>2</v>
      </c>
    </row>
    <row r="4" spans="1:7" x14ac:dyDescent="0.3">
      <c r="A4" s="1"/>
      <c r="B4" s="2" t="s">
        <v>3</v>
      </c>
      <c r="C4" s="3">
        <f>C5+C28</f>
        <v>3035957.5</v>
      </c>
      <c r="D4" s="3">
        <f t="shared" ref="D4:F4" si="0">D5+D28</f>
        <v>1618293.4000000001</v>
      </c>
      <c r="E4" s="3">
        <f>D4/C4*100</f>
        <v>53.304217862074822</v>
      </c>
      <c r="F4" s="3">
        <f t="shared" ref="F4" si="1">F5+F28</f>
        <v>1484204.6999999997</v>
      </c>
      <c r="G4" s="12">
        <f>D4/F4*100</f>
        <v>109.03438050021002</v>
      </c>
    </row>
    <row r="5" spans="1:7" x14ac:dyDescent="0.3">
      <c r="A5" s="4" t="s">
        <v>4</v>
      </c>
      <c r="B5" s="2" t="s">
        <v>5</v>
      </c>
      <c r="C5" s="3">
        <f>C6+C21</f>
        <v>1625127.4000000001</v>
      </c>
      <c r="D5" s="3">
        <f t="shared" ref="D5:F5" si="2">D6+D21</f>
        <v>989908.60000000009</v>
      </c>
      <c r="E5" s="3">
        <f t="shared" ref="E5:E36" si="3">D5/C5*100</f>
        <v>60.912676753834802</v>
      </c>
      <c r="F5" s="3">
        <f t="shared" ref="F5" si="4">F6+F21</f>
        <v>788397.9</v>
      </c>
      <c r="G5" s="12">
        <f t="shared" ref="G5:G36" si="5">D5/F5*100</f>
        <v>125.55951759891801</v>
      </c>
    </row>
    <row r="6" spans="1:7" x14ac:dyDescent="0.3">
      <c r="A6" s="4"/>
      <c r="B6" s="5" t="s">
        <v>6</v>
      </c>
      <c r="C6" s="6">
        <f>C7+C9+C11+C16+C19+C20</f>
        <v>1507194.3</v>
      </c>
      <c r="D6" s="6">
        <f t="shared" ref="D6:F6" si="6">D7+D9+D11+D16+D19+D20</f>
        <v>910536.3</v>
      </c>
      <c r="E6" s="3">
        <f t="shared" si="3"/>
        <v>60.412668758102392</v>
      </c>
      <c r="F6" s="6">
        <f t="shared" ref="F6" si="7">F7+F9+F11+F16+F19+F20</f>
        <v>724647.3</v>
      </c>
      <c r="G6" s="12">
        <f t="shared" si="5"/>
        <v>125.65234149081905</v>
      </c>
    </row>
    <row r="7" spans="1:7" x14ac:dyDescent="0.3">
      <c r="A7" s="4" t="s">
        <v>7</v>
      </c>
      <c r="B7" s="2" t="s">
        <v>8</v>
      </c>
      <c r="C7" s="3">
        <f>C8</f>
        <v>1163257.3</v>
      </c>
      <c r="D7" s="3">
        <f t="shared" ref="D7:F7" si="8">D8</f>
        <v>748817.4</v>
      </c>
      <c r="E7" s="3">
        <f t="shared" si="3"/>
        <v>64.372465145931173</v>
      </c>
      <c r="F7" s="3">
        <f t="shared" si="8"/>
        <v>584685.30000000005</v>
      </c>
      <c r="G7" s="12">
        <f t="shared" si="5"/>
        <v>128.07187045749225</v>
      </c>
    </row>
    <row r="8" spans="1:7" x14ac:dyDescent="0.3">
      <c r="A8" s="1" t="s">
        <v>9</v>
      </c>
      <c r="B8" s="5" t="s">
        <v>10</v>
      </c>
      <c r="C8" s="6">
        <v>1163257.3</v>
      </c>
      <c r="D8" s="6">
        <v>748817.4</v>
      </c>
      <c r="E8" s="3">
        <f t="shared" si="3"/>
        <v>64.372465145931173</v>
      </c>
      <c r="F8" s="6">
        <v>584685.30000000005</v>
      </c>
      <c r="G8" s="12">
        <f t="shared" si="5"/>
        <v>128.07187045749225</v>
      </c>
    </row>
    <row r="9" spans="1:7" ht="22.8" x14ac:dyDescent="0.3">
      <c r="A9" s="4" t="s">
        <v>11</v>
      </c>
      <c r="B9" s="2" t="s">
        <v>12</v>
      </c>
      <c r="C9" s="3">
        <f>C10</f>
        <v>52952</v>
      </c>
      <c r="D9" s="3">
        <f t="shared" ref="D9:F9" si="9">D10</f>
        <v>24911.9</v>
      </c>
      <c r="E9" s="3">
        <f t="shared" si="3"/>
        <v>47.046192778365317</v>
      </c>
      <c r="F9" s="3">
        <f t="shared" si="9"/>
        <v>23743.4</v>
      </c>
      <c r="G9" s="12">
        <f t="shared" si="5"/>
        <v>104.92136762216026</v>
      </c>
    </row>
    <row r="10" spans="1:7" ht="24" x14ac:dyDescent="0.3">
      <c r="A10" s="1" t="s">
        <v>13</v>
      </c>
      <c r="B10" s="5" t="s">
        <v>14</v>
      </c>
      <c r="C10" s="6">
        <v>52952</v>
      </c>
      <c r="D10" s="6">
        <v>24911.9</v>
      </c>
      <c r="E10" s="3">
        <f t="shared" si="3"/>
        <v>47.046192778365317</v>
      </c>
      <c r="F10" s="6">
        <v>23743.4</v>
      </c>
      <c r="G10" s="12">
        <f t="shared" si="5"/>
        <v>104.92136762216026</v>
      </c>
    </row>
    <row r="11" spans="1:7" x14ac:dyDescent="0.3">
      <c r="A11" s="4" t="s">
        <v>15</v>
      </c>
      <c r="B11" s="2" t="s">
        <v>16</v>
      </c>
      <c r="C11" s="3">
        <f>C12+C13+C14+C15</f>
        <v>122475</v>
      </c>
      <c r="D11" s="3">
        <f t="shared" ref="D11:F11" si="10">D12+D13+D14+D15</f>
        <v>80251.199999999997</v>
      </c>
      <c r="E11" s="3">
        <f t="shared" si="3"/>
        <v>65.524556031843233</v>
      </c>
      <c r="F11" s="3">
        <f t="shared" ref="F11" si="11">F12+F13+F14+F15</f>
        <v>56893.100000000006</v>
      </c>
      <c r="G11" s="12">
        <f t="shared" si="5"/>
        <v>141.05612104104011</v>
      </c>
    </row>
    <row r="12" spans="1:7" ht="24" x14ac:dyDescent="0.3">
      <c r="A12" s="1" t="s">
        <v>17</v>
      </c>
      <c r="B12" s="5" t="s">
        <v>18</v>
      </c>
      <c r="C12" s="6">
        <v>90305</v>
      </c>
      <c r="D12" s="6">
        <v>50893.5</v>
      </c>
      <c r="E12" s="3">
        <f t="shared" si="3"/>
        <v>56.357344554565081</v>
      </c>
      <c r="F12" s="6">
        <v>28299.599999999999</v>
      </c>
      <c r="G12" s="12">
        <f t="shared" si="5"/>
        <v>179.83823092905908</v>
      </c>
    </row>
    <row r="13" spans="1:7" x14ac:dyDescent="0.3">
      <c r="A13" s="1" t="s">
        <v>60</v>
      </c>
      <c r="B13" s="5" t="s">
        <v>63</v>
      </c>
      <c r="C13" s="6">
        <v>7120</v>
      </c>
      <c r="D13" s="6">
        <v>6229.9</v>
      </c>
      <c r="E13" s="3">
        <f t="shared" si="3"/>
        <v>87.498595505617971</v>
      </c>
      <c r="F13" s="6">
        <v>12465.7</v>
      </c>
      <c r="G13" s="12">
        <f t="shared" si="5"/>
        <v>49.976335063413998</v>
      </c>
    </row>
    <row r="14" spans="1:7" x14ac:dyDescent="0.3">
      <c r="A14" s="1" t="s">
        <v>61</v>
      </c>
      <c r="B14" s="5" t="s">
        <v>64</v>
      </c>
      <c r="C14" s="6">
        <v>100</v>
      </c>
      <c r="D14" s="6">
        <v>12225.1</v>
      </c>
      <c r="E14" s="3">
        <f t="shared" si="3"/>
        <v>12225.1</v>
      </c>
      <c r="F14" s="6">
        <v>10558.4</v>
      </c>
      <c r="G14" s="12">
        <f t="shared" si="5"/>
        <v>115.78553568722533</v>
      </c>
    </row>
    <row r="15" spans="1:7" ht="24" x14ac:dyDescent="0.3">
      <c r="A15" s="1" t="s">
        <v>62</v>
      </c>
      <c r="B15" s="5" t="s">
        <v>65</v>
      </c>
      <c r="C15" s="6">
        <v>24950</v>
      </c>
      <c r="D15" s="6">
        <v>10902.7</v>
      </c>
      <c r="E15" s="3">
        <f t="shared" si="3"/>
        <v>43.698196392785576</v>
      </c>
      <c r="F15" s="6">
        <v>5569.4</v>
      </c>
      <c r="G15" s="12">
        <f t="shared" si="5"/>
        <v>195.76076417567424</v>
      </c>
    </row>
    <row r="16" spans="1:7" x14ac:dyDescent="0.3">
      <c r="A16" s="4" t="s">
        <v>19</v>
      </c>
      <c r="B16" s="2" t="s">
        <v>20</v>
      </c>
      <c r="C16" s="3">
        <f>C17+C18</f>
        <v>156995</v>
      </c>
      <c r="D16" s="3">
        <f t="shared" ref="D16:F16" si="12">D17+D18</f>
        <v>52115.4</v>
      </c>
      <c r="E16" s="3">
        <f t="shared" si="3"/>
        <v>33.195579477053414</v>
      </c>
      <c r="F16" s="3">
        <f t="shared" ref="F16" si="13">F17+F18</f>
        <v>54236.1</v>
      </c>
      <c r="G16" s="12">
        <f t="shared" si="5"/>
        <v>96.089873718796156</v>
      </c>
    </row>
    <row r="17" spans="1:7" x14ac:dyDescent="0.3">
      <c r="A17" s="1" t="s">
        <v>57</v>
      </c>
      <c r="B17" s="5" t="s">
        <v>56</v>
      </c>
      <c r="C17" s="6">
        <v>56506</v>
      </c>
      <c r="D17" s="6">
        <v>7693.6</v>
      </c>
      <c r="E17" s="3">
        <f t="shared" si="3"/>
        <v>13.615545251831666</v>
      </c>
      <c r="F17" s="6">
        <v>6386.5</v>
      </c>
      <c r="G17" s="12">
        <f t="shared" si="5"/>
        <v>120.46660925389494</v>
      </c>
    </row>
    <row r="18" spans="1:7" x14ac:dyDescent="0.3">
      <c r="A18" s="1" t="s">
        <v>59</v>
      </c>
      <c r="B18" s="5" t="s">
        <v>58</v>
      </c>
      <c r="C18" s="6">
        <v>100489</v>
      </c>
      <c r="D18" s="6">
        <v>44421.8</v>
      </c>
      <c r="E18" s="3">
        <f t="shared" si="3"/>
        <v>44.205634447551475</v>
      </c>
      <c r="F18" s="6">
        <v>47849.599999999999</v>
      </c>
      <c r="G18" s="12">
        <f t="shared" si="5"/>
        <v>92.836303751755509</v>
      </c>
    </row>
    <row r="19" spans="1:7" x14ac:dyDescent="0.3">
      <c r="A19" s="4" t="s">
        <v>21</v>
      </c>
      <c r="B19" s="2" t="s">
        <v>22</v>
      </c>
      <c r="C19" s="3">
        <v>11515</v>
      </c>
      <c r="D19" s="3">
        <v>4440.3999999999996</v>
      </c>
      <c r="E19" s="3">
        <f t="shared" si="3"/>
        <v>38.561875814155442</v>
      </c>
      <c r="F19" s="3">
        <v>5089.3999999999996</v>
      </c>
      <c r="G19" s="12">
        <f t="shared" si="5"/>
        <v>87.24800565882029</v>
      </c>
    </row>
    <row r="20" spans="1:7" ht="22.8" x14ac:dyDescent="0.3">
      <c r="A20" s="4" t="s">
        <v>23</v>
      </c>
      <c r="B20" s="2" t="s">
        <v>24</v>
      </c>
      <c r="C20" s="3">
        <v>0</v>
      </c>
      <c r="D20" s="3">
        <v>0</v>
      </c>
      <c r="E20" s="3" t="s">
        <v>66</v>
      </c>
      <c r="F20" s="3">
        <v>0</v>
      </c>
      <c r="G20" s="12" t="s">
        <v>66</v>
      </c>
    </row>
    <row r="21" spans="1:7" x14ac:dyDescent="0.3">
      <c r="A21" s="1"/>
      <c r="B21" s="5" t="s">
        <v>25</v>
      </c>
      <c r="C21" s="6">
        <f>C22+C23+C24+C25+C26+C27</f>
        <v>117933.1</v>
      </c>
      <c r="D21" s="6">
        <f t="shared" ref="D21:F21" si="14">D22+D23+D24+D25+D26+D27</f>
        <v>79372.300000000017</v>
      </c>
      <c r="E21" s="3">
        <f t="shared" si="3"/>
        <v>67.30281829274395</v>
      </c>
      <c r="F21" s="6">
        <f t="shared" ref="F21" si="15">F22+F23+F24+F25+F26+F27</f>
        <v>63750.6</v>
      </c>
      <c r="G21" s="12">
        <f t="shared" si="5"/>
        <v>124.50439682136327</v>
      </c>
    </row>
    <row r="22" spans="1:7" ht="34.200000000000003" x14ac:dyDescent="0.3">
      <c r="A22" s="4" t="s">
        <v>26</v>
      </c>
      <c r="B22" s="2" t="s">
        <v>27</v>
      </c>
      <c r="C22" s="3">
        <v>85423</v>
      </c>
      <c r="D22" s="3">
        <v>48494.8</v>
      </c>
      <c r="E22" s="3">
        <f t="shared" si="3"/>
        <v>56.770190698055565</v>
      </c>
      <c r="F22" s="3">
        <v>45840.5</v>
      </c>
      <c r="G22" s="12">
        <f t="shared" si="5"/>
        <v>105.79029460847941</v>
      </c>
    </row>
    <row r="23" spans="1:7" x14ac:dyDescent="0.3">
      <c r="A23" s="4" t="s">
        <v>28</v>
      </c>
      <c r="B23" s="2" t="s">
        <v>29</v>
      </c>
      <c r="C23" s="3">
        <v>994</v>
      </c>
      <c r="D23" s="3">
        <v>2614.8000000000002</v>
      </c>
      <c r="E23" s="3">
        <f t="shared" si="3"/>
        <v>263.05835010060366</v>
      </c>
      <c r="F23" s="3">
        <v>630.5</v>
      </c>
      <c r="G23" s="12">
        <f t="shared" si="5"/>
        <v>414.71847739888983</v>
      </c>
    </row>
    <row r="24" spans="1:7" ht="22.8" x14ac:dyDescent="0.3">
      <c r="A24" s="4" t="s">
        <v>30</v>
      </c>
      <c r="B24" s="2" t="s">
        <v>31</v>
      </c>
      <c r="C24" s="3">
        <v>2968</v>
      </c>
      <c r="D24" s="3">
        <v>2873.3</v>
      </c>
      <c r="E24" s="3">
        <f t="shared" si="3"/>
        <v>96.809299191374663</v>
      </c>
      <c r="F24" s="3">
        <v>1557</v>
      </c>
      <c r="G24" s="12">
        <f t="shared" si="5"/>
        <v>184.54078355812459</v>
      </c>
    </row>
    <row r="25" spans="1:7" ht="22.8" x14ac:dyDescent="0.3">
      <c r="A25" s="4" t="s">
        <v>32</v>
      </c>
      <c r="B25" s="2" t="s">
        <v>33</v>
      </c>
      <c r="C25" s="3">
        <v>20695</v>
      </c>
      <c r="D25" s="3">
        <v>22678.3</v>
      </c>
      <c r="E25" s="3">
        <f t="shared" si="3"/>
        <v>109.58347426914715</v>
      </c>
      <c r="F25" s="3">
        <v>9741</v>
      </c>
      <c r="G25" s="12">
        <f t="shared" si="5"/>
        <v>232.81285288984702</v>
      </c>
    </row>
    <row r="26" spans="1:7" x14ac:dyDescent="0.3">
      <c r="A26" s="4" t="s">
        <v>34</v>
      </c>
      <c r="B26" s="2" t="s">
        <v>35</v>
      </c>
      <c r="C26" s="3">
        <v>4666.1000000000004</v>
      </c>
      <c r="D26" s="3">
        <v>1591</v>
      </c>
      <c r="E26" s="3">
        <f t="shared" si="3"/>
        <v>34.096997492552667</v>
      </c>
      <c r="F26" s="3">
        <v>3511.1</v>
      </c>
      <c r="G26" s="12">
        <f t="shared" si="5"/>
        <v>45.313434536185241</v>
      </c>
    </row>
    <row r="27" spans="1:7" x14ac:dyDescent="0.3">
      <c r="A27" s="4" t="s">
        <v>36</v>
      </c>
      <c r="B27" s="10" t="s">
        <v>37</v>
      </c>
      <c r="C27" s="8">
        <v>3187</v>
      </c>
      <c r="D27" s="8">
        <v>1120.0999999999999</v>
      </c>
      <c r="E27" s="3">
        <f t="shared" si="3"/>
        <v>35.145905240037649</v>
      </c>
      <c r="F27" s="8">
        <v>2470.5</v>
      </c>
      <c r="G27" s="12">
        <f t="shared" si="5"/>
        <v>45.339000202388178</v>
      </c>
    </row>
    <row r="28" spans="1:7" x14ac:dyDescent="0.3">
      <c r="A28" s="4" t="s">
        <v>38</v>
      </c>
      <c r="B28" s="2" t="s">
        <v>39</v>
      </c>
      <c r="C28" s="8">
        <f t="shared" ref="C28" si="16">C29+C34+C35+C36</f>
        <v>1410830.1</v>
      </c>
      <c r="D28" s="8">
        <f t="shared" ref="D28:F28" si="17">D29+D34+D35+D36</f>
        <v>628384.80000000005</v>
      </c>
      <c r="E28" s="3">
        <f t="shared" si="3"/>
        <v>44.540076087120624</v>
      </c>
      <c r="F28" s="8">
        <f t="shared" ref="F28" si="18">F29+F34+F35+F36</f>
        <v>695806.79999999981</v>
      </c>
      <c r="G28" s="12">
        <f t="shared" si="5"/>
        <v>90.310241291117038</v>
      </c>
    </row>
    <row r="29" spans="1:7" ht="22.8" x14ac:dyDescent="0.3">
      <c r="A29" s="4" t="s">
        <v>40</v>
      </c>
      <c r="B29" s="2" t="s">
        <v>41</v>
      </c>
      <c r="C29" s="8">
        <f t="shared" ref="C29" si="19">C30+C31+C32+C33</f>
        <v>1408450.3</v>
      </c>
      <c r="D29" s="8">
        <f t="shared" ref="D29:F29" si="20">D30+D31+D32+D33</f>
        <v>634918.20000000007</v>
      </c>
      <c r="E29" s="3">
        <f t="shared" si="3"/>
        <v>45.079205137731876</v>
      </c>
      <c r="F29" s="8">
        <f t="shared" ref="F29" si="21">F30+F31+F32+F33</f>
        <v>699064.2</v>
      </c>
      <c r="G29" s="12">
        <f t="shared" si="5"/>
        <v>90.824018738193161</v>
      </c>
    </row>
    <row r="30" spans="1:7" x14ac:dyDescent="0.3">
      <c r="A30" s="1" t="s">
        <v>42</v>
      </c>
      <c r="B30" s="5" t="s">
        <v>43</v>
      </c>
      <c r="C30" s="7">
        <v>1151</v>
      </c>
      <c r="D30" s="7">
        <v>575.5</v>
      </c>
      <c r="E30" s="3">
        <f t="shared" si="3"/>
        <v>50</v>
      </c>
      <c r="F30" s="7">
        <v>17316</v>
      </c>
      <c r="G30" s="12">
        <f t="shared" si="5"/>
        <v>3.3235158235158235</v>
      </c>
    </row>
    <row r="31" spans="1:7" ht="24" x14ac:dyDescent="0.3">
      <c r="A31" s="1" t="s">
        <v>44</v>
      </c>
      <c r="B31" s="5" t="s">
        <v>45</v>
      </c>
      <c r="C31" s="7">
        <v>366070.8</v>
      </c>
      <c r="D31" s="7">
        <v>44201.4</v>
      </c>
      <c r="E31" s="3">
        <f t="shared" si="3"/>
        <v>12.074549513372823</v>
      </c>
      <c r="F31" s="7">
        <v>41727.199999999997</v>
      </c>
      <c r="G31" s="12">
        <f t="shared" si="5"/>
        <v>105.92946567227133</v>
      </c>
    </row>
    <row r="32" spans="1:7" x14ac:dyDescent="0.3">
      <c r="A32" s="1" t="s">
        <v>46</v>
      </c>
      <c r="B32" s="5" t="s">
        <v>47</v>
      </c>
      <c r="C32" s="7">
        <v>992537</v>
      </c>
      <c r="D32" s="7">
        <v>543949.80000000005</v>
      </c>
      <c r="E32" s="3">
        <f t="shared" si="3"/>
        <v>54.803982118550756</v>
      </c>
      <c r="F32" s="7">
        <v>589021</v>
      </c>
      <c r="G32" s="12">
        <f t="shared" si="5"/>
        <v>92.348116620629824</v>
      </c>
    </row>
    <row r="33" spans="1:7" x14ac:dyDescent="0.3">
      <c r="A33" s="1" t="s">
        <v>48</v>
      </c>
      <c r="B33" s="5" t="s">
        <v>49</v>
      </c>
      <c r="C33" s="7">
        <v>48691.5</v>
      </c>
      <c r="D33" s="7">
        <v>46191.5</v>
      </c>
      <c r="E33" s="3">
        <f t="shared" si="3"/>
        <v>94.865633632153461</v>
      </c>
      <c r="F33" s="7">
        <v>51000</v>
      </c>
      <c r="G33" s="12">
        <f t="shared" si="5"/>
        <v>90.571568627450986</v>
      </c>
    </row>
    <row r="34" spans="1:7" x14ac:dyDescent="0.3">
      <c r="A34" s="4" t="s">
        <v>50</v>
      </c>
      <c r="B34" s="2" t="s">
        <v>51</v>
      </c>
      <c r="C34" s="9">
        <v>2379.8000000000002</v>
      </c>
      <c r="D34" s="9">
        <v>2855.9</v>
      </c>
      <c r="E34" s="3">
        <f t="shared" si="3"/>
        <v>120.0058828472981</v>
      </c>
      <c r="F34" s="9">
        <v>777.2</v>
      </c>
      <c r="G34" s="12">
        <f t="shared" si="5"/>
        <v>367.46011322696859</v>
      </c>
    </row>
    <row r="35" spans="1:7" ht="68.400000000000006" x14ac:dyDescent="0.3">
      <c r="A35" s="4" t="s">
        <v>52</v>
      </c>
      <c r="B35" s="2" t="s">
        <v>53</v>
      </c>
      <c r="C35" s="9">
        <v>0</v>
      </c>
      <c r="D35" s="9">
        <v>83</v>
      </c>
      <c r="E35" s="3" t="e">
        <f t="shared" si="3"/>
        <v>#DIV/0!</v>
      </c>
      <c r="F35" s="9">
        <v>56.7</v>
      </c>
      <c r="G35" s="12">
        <f t="shared" si="5"/>
        <v>146.38447971781306</v>
      </c>
    </row>
    <row r="36" spans="1:7" ht="34.200000000000003" x14ac:dyDescent="0.3">
      <c r="A36" s="4" t="s">
        <v>54</v>
      </c>
      <c r="B36" s="2" t="s">
        <v>55</v>
      </c>
      <c r="C36" s="9">
        <v>0</v>
      </c>
      <c r="D36" s="9">
        <v>-9472.2999999999993</v>
      </c>
      <c r="E36" s="3" t="e">
        <f t="shared" si="3"/>
        <v>#DIV/0!</v>
      </c>
      <c r="F36" s="9">
        <v>-4091.3</v>
      </c>
      <c r="G36" s="12">
        <f t="shared" si="5"/>
        <v>231.52298780338768</v>
      </c>
    </row>
    <row r="38" spans="1:7" x14ac:dyDescent="0.3">
      <c r="A38" s="11"/>
    </row>
  </sheetData>
  <mergeCells count="1">
    <mergeCell ref="A1:G1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2019-10-08T08:47:35Z</cp:lastPrinted>
  <dcterms:created xsi:type="dcterms:W3CDTF">2017-12-11T14:03:53Z</dcterms:created>
  <dcterms:modified xsi:type="dcterms:W3CDTF">2021-09-30T07:14:08Z</dcterms:modified>
</cp:coreProperties>
</file>