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для сайта рейтинг\2022 год для сайта Рейтинг\"/>
    </mc:Choice>
  </mc:AlternateContent>
  <bookViews>
    <workbookView xWindow="0" yWindow="0" windowWidth="28800" windowHeight="11865"/>
  </bookViews>
  <sheets>
    <sheet name="Приложение" sheetId="3" r:id="rId1"/>
  </sheets>
  <calcPr calcId="162913"/>
</workbook>
</file>

<file path=xl/calcChain.xml><?xml version="1.0" encoding="utf-8"?>
<calcChain xmlns="http://schemas.openxmlformats.org/spreadsheetml/2006/main">
  <c r="F26" i="3" l="1"/>
  <c r="F23" i="3"/>
  <c r="F27" i="3" l="1"/>
  <c r="E17" i="3"/>
  <c r="E18" i="3"/>
  <c r="E19" i="3"/>
  <c r="E20" i="3"/>
  <c r="G20" i="3"/>
  <c r="G5" i="3" l="1"/>
  <c r="G6" i="3"/>
  <c r="G7" i="3"/>
  <c r="G8" i="3"/>
  <c r="G9" i="3"/>
  <c r="G10" i="3"/>
  <c r="G11" i="3"/>
  <c r="G12" i="3"/>
  <c r="G13" i="3"/>
  <c r="G15" i="3"/>
  <c r="G16" i="3"/>
  <c r="G18" i="3"/>
  <c r="G4" i="3"/>
  <c r="E5" i="3"/>
  <c r="E6" i="3"/>
  <c r="E7" i="3"/>
  <c r="E8" i="3"/>
  <c r="E9" i="3"/>
  <c r="E10" i="3"/>
  <c r="E11" i="3"/>
  <c r="E12" i="3"/>
  <c r="E13" i="3"/>
  <c r="E14" i="3"/>
  <c r="E15" i="3"/>
  <c r="E16" i="3"/>
  <c r="E4" i="3"/>
  <c r="C23" i="3"/>
  <c r="D23" i="3"/>
  <c r="G23" i="3" l="1"/>
  <c r="E23" i="3"/>
  <c r="E25" i="3"/>
  <c r="G25" i="3"/>
  <c r="E24" i="3"/>
  <c r="G24" i="3"/>
  <c r="D26" i="3"/>
  <c r="D27" i="3" s="1"/>
  <c r="C26" i="3"/>
  <c r="C27" i="3" s="1"/>
  <c r="E26" i="3" l="1"/>
  <c r="G27" i="3"/>
  <c r="E27" i="3"/>
  <c r="G26" i="3"/>
</calcChain>
</file>

<file path=xl/sharedStrings.xml><?xml version="1.0" encoding="utf-8"?>
<sst xmlns="http://schemas.openxmlformats.org/spreadsheetml/2006/main" count="53" uniqueCount="52">
  <si>
    <t>Код целевой статьи расходов</t>
  </si>
  <si>
    <t>Наименование</t>
  </si>
  <si>
    <t>% выполнения плана</t>
  </si>
  <si>
    <t>ИТОГО ПО ПРОГРАММАМ</t>
  </si>
  <si>
    <t>РАСХОДЫ ВСЕГО</t>
  </si>
  <si>
    <t>99 0 00 00000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</si>
  <si>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</si>
  <si>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</si>
  <si>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</si>
  <si>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</si>
  <si>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</si>
  <si>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</si>
  <si>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</si>
  <si>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</si>
  <si>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</si>
  <si>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</si>
  <si>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</si>
  <si>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</si>
  <si>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</si>
  <si>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</si>
  <si>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</si>
  <si>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</si>
  <si>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95 0 00 00000</t>
  </si>
  <si>
    <t>ИТОГО по Непрограммным  расходам</t>
  </si>
  <si>
    <t>Непрограммные расходы</t>
  </si>
  <si>
    <t>17 0 00 00000</t>
  </si>
  <si>
    <t>18 0 00 00000</t>
  </si>
  <si>
    <t>19 0 00 00000</t>
  </si>
  <si>
    <t xml:space="preserve">Муниципальная программа «Здравоохранение» </t>
  </si>
  <si>
    <t xml:space="preserve">Муниципальная программа «Культура»           </t>
  </si>
  <si>
    <t xml:space="preserve">Муниципальная программа «Образование»                    </t>
  </si>
  <si>
    <t xml:space="preserve">Муниципальная программа «Социальная защита населения»                    </t>
  </si>
  <si>
    <t xml:space="preserve">Муниципальная программа «Спорт»                    </t>
  </si>
  <si>
    <t xml:space="preserve">Муниципальная программа «Развитие сельского хозяйства»                    </t>
  </si>
  <si>
    <t>Муниципальная программа "Экология и окружающая среда"</t>
  </si>
  <si>
    <t xml:space="preserve">Муниципальная программа «Безопасность и обеспечение безопасности жизнедеятельности населения»                    </t>
  </si>
  <si>
    <t xml:space="preserve">Муниципальная программа «Жилище»                    </t>
  </si>
  <si>
    <t xml:space="preserve">Муниципальная программа «Развитие инженерной инфраструктуры и энергоэффективности»   </t>
  </si>
  <si>
    <t xml:space="preserve">Муниципальная программа «Предпринимательство»                    </t>
  </si>
  <si>
    <t xml:space="preserve">Муниципальная программа «Управление имуществом и муниципальными финансами»   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</si>
  <si>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</si>
  <si>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 xml:space="preserve">Муниципальная программа «Развитие и функционирование дорожно-транспортного комплекса»                </t>
  </si>
  <si>
    <t xml:space="preserve">Муниципальная программа «Цифровое муниципальное образование»    </t>
  </si>
  <si>
    <t>Муниципальная программа «Архитектура и градостроительство»</t>
  </si>
  <si>
    <t xml:space="preserve">Муниципальная программа «Формирование современной комфортной городской среды»   </t>
  </si>
  <si>
    <t>Муниципальная программа «Строительство объектов социальной инфраструктуры»</t>
  </si>
  <si>
    <t>Муниципальная программа «Переселение граждан из аварийного жилищного фонда»</t>
  </si>
  <si>
    <t>Темп роста к соответствующему периоду 2021 года, %</t>
  </si>
  <si>
    <t>Утвержденные бюджетные назначения на 2022 год, тыс. руб.</t>
  </si>
  <si>
    <t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01.10.2022)</t>
  </si>
  <si>
    <t>Фактически исполнено по состоянию на 01.10.2022, тыс. руб.</t>
  </si>
  <si>
    <t>Фактически исполнено по состоянию на 01.10.2021,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</si>
</sst>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[Red]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Arial"/>
      <charset val="1"/>
    </font>
    <font>
      <b/>
      <sz val="13"/>
      <color indexed="8"/>
      <name val="Times New Roman"/>
      <charset val="1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57373"/>
        <bgColor rgb="FFEF9A9A"/>
      </patternFill>
    </fill>
    <fill>
      <patternFill patternType="solid">
        <fgColor theme="0"/>
        <bgColor indexed="64"/>
      </patternFill>
    </fill>
    <fill>
      <patternFill patternType="solid">
        <fgColor rgb="FFEF9A9A"/>
        <bgColor rgb="FFE5737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4" fillId="0" borderId="0" applyProtection="0"/>
    <xf numFmtId="0" fontId="4" fillId="0" borderId="0">
      <alignment horizontal="left" wrapText="1"/>
      <protection locked="0" hidden="1"/>
    </xf>
    <xf numFmtId="49" fontId="5" fillId="0" borderId="0">
      <alignment horizontal="center" vertical="top" wrapText="1"/>
      <protection locked="0" hidden="1"/>
    </xf>
    <xf numFmtId="49" fontId="4" fillId="0" borderId="0">
      <alignment horizontal="left" vertical="top" wrapText="1"/>
      <protection locked="0" hidden="1"/>
    </xf>
    <xf numFmtId="0" fontId="4" fillId="0" borderId="0">
      <alignment horizontal="right" vertical="top" wrapText="1"/>
      <protection locked="0" hidden="1"/>
    </xf>
    <xf numFmtId="0" fontId="4" fillId="0" borderId="0">
      <alignment horizontal="right" vertical="top" wrapText="1"/>
      <protection locked="0" hidden="1"/>
    </xf>
    <xf numFmtId="0" fontId="6" fillId="2" borderId="2" applyNumberFormat="0" applyFont="0" applyBorder="0" applyAlignment="0" applyProtection="0">
      <alignment horizontal="center" wrapText="1"/>
    </xf>
    <xf numFmtId="0" fontId="11" fillId="4" borderId="2" applyNumberFormat="0" applyFont="0" applyBorder="0" applyAlignment="0" applyProtection="0">
      <alignment horizontal="center" wrapText="1"/>
    </xf>
  </cellStyleXfs>
  <cellXfs count="25">
    <xf numFmtId="0" fontId="0" fillId="0" borderId="0" xfId="0"/>
    <xf numFmtId="0" fontId="3" fillId="0" borderId="0" xfId="0" applyFont="1"/>
    <xf numFmtId="0" fontId="0" fillId="3" borderId="0" xfId="0" applyFill="1"/>
    <xf numFmtId="164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7" fillId="3" borderId="3" xfId="7" applyNumberFormat="1" applyFont="1" applyFill="1" applyBorder="1" applyAlignment="1">
      <alignment horizontal="center" vertical="center"/>
    </xf>
    <xf numFmtId="0" fontId="7" fillId="3" borderId="5" xfId="7" applyNumberFormat="1" applyFont="1" applyFill="1" applyBorder="1" applyAlignment="1">
      <alignment vertical="top" wrapText="1"/>
    </xf>
    <xf numFmtId="164" fontId="9" fillId="3" borderId="3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7" fillId="3" borderId="5" xfId="8" applyNumberFormat="1" applyFont="1" applyFill="1" applyBorder="1" applyAlignment="1">
      <alignment vertical="top" wrapText="1"/>
    </xf>
    <xf numFmtId="49" fontId="10" fillId="3" borderId="3" xfId="0" applyNumberFormat="1" applyFont="1" applyFill="1" applyBorder="1" applyAlignment="1" applyProtection="1">
      <alignment horizontal="center" wrapText="1"/>
      <protection locked="0" hidden="1"/>
    </xf>
    <xf numFmtId="49" fontId="10" fillId="3" borderId="5" xfId="0" applyNumberFormat="1" applyFont="1" applyFill="1" applyBorder="1" applyAlignment="1" applyProtection="1">
      <alignment vertical="top" wrapText="1"/>
      <protection locked="0" hidden="1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0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10" fillId="3" borderId="5" xfId="0" applyNumberFormat="1" applyFont="1" applyFill="1" applyBorder="1" applyAlignment="1" applyProtection="1">
      <alignment wrapText="1"/>
      <protection locked="0" hidden="1"/>
    </xf>
    <xf numFmtId="0" fontId="7" fillId="3" borderId="5" xfId="0" applyNumberFormat="1" applyFont="1" applyFill="1" applyBorder="1" applyAlignment="1">
      <alignment vertical="top" wrapText="1"/>
    </xf>
    <xf numFmtId="164" fontId="9" fillId="3" borderId="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7" fillId="3" borderId="4" xfId="7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9">
    <cellStyle name="6" xfId="8"/>
    <cellStyle name="7" xfId="7"/>
    <cellStyle name="Денежный [0] 2" xfId="5"/>
    <cellStyle name="Денежный 2" xfId="4"/>
    <cellStyle name="Обычный" xfId="0" builtinId="0"/>
    <cellStyle name="Обычный 2" xfId="1"/>
    <cellStyle name="Процентный 2" xfId="6"/>
    <cellStyle name="Финансовый [0] 2" xf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I11" sqref="I11"/>
    </sheetView>
  </sheetViews>
  <sheetFormatPr defaultRowHeight="15" x14ac:dyDescent="0.25"/>
  <cols>
    <col min="1" max="1" width="21.28515625" customWidth="1"/>
    <col min="2" max="2" width="60.42578125" style="2" customWidth="1"/>
    <col min="3" max="4" width="15.42578125" style="2" customWidth="1"/>
    <col min="5" max="5" width="9.7109375" style="2" customWidth="1"/>
    <col min="6" max="7" width="15.42578125" style="2" customWidth="1"/>
    <col min="8" max="14" width="9.140625" style="2"/>
  </cols>
  <sheetData>
    <row r="1" spans="1:7" ht="29.45" customHeight="1" x14ac:dyDescent="0.25">
      <c r="A1" s="24" t="s">
        <v>49</v>
      </c>
      <c r="B1" s="24"/>
      <c r="C1" s="24"/>
      <c r="D1" s="24"/>
      <c r="E1" s="24"/>
      <c r="F1" s="24"/>
      <c r="G1" s="24"/>
    </row>
    <row r="3" spans="1:7" ht="60" x14ac:dyDescent="0.25">
      <c r="A3" s="4" t="s">
        <v>0</v>
      </c>
      <c r="B3" s="4" t="s">
        <v>1</v>
      </c>
      <c r="C3" s="4" t="s">
        <v>48</v>
      </c>
      <c r="D3" s="4" t="s">
        <v>50</v>
      </c>
      <c r="E3" s="4" t="s">
        <v>2</v>
      </c>
      <c r="F3" s="4" t="s">
        <v>51</v>
      </c>
      <c r="G3" s="4" t="s">
        <v>47</v>
      </c>
    </row>
    <row r="4" spans="1:7" x14ac:dyDescent="0.25">
      <c r="A4" s="5" t="s">
        <v>6</v>
      </c>
      <c r="B4" s="6" t="s">
        <v>28</v>
      </c>
      <c r="C4" s="7">
        <v>3880</v>
      </c>
      <c r="D4" s="7">
        <v>2517.1</v>
      </c>
      <c r="E4" s="8">
        <f>D4/C4*100</f>
        <v>64.873711340206185</v>
      </c>
      <c r="F4" s="7">
        <v>4887.3999999999996</v>
      </c>
      <c r="G4" s="9">
        <f>D4/F4*100</f>
        <v>51.501821009125507</v>
      </c>
    </row>
    <row r="5" spans="1:7" x14ac:dyDescent="0.25">
      <c r="A5" s="5" t="s">
        <v>7</v>
      </c>
      <c r="B5" s="10" t="s">
        <v>29</v>
      </c>
      <c r="C5" s="7">
        <v>260174.3</v>
      </c>
      <c r="D5" s="7">
        <v>191663.9</v>
      </c>
      <c r="E5" s="8">
        <f t="shared" ref="E5:E27" si="0">D5/C5*100</f>
        <v>73.66749905736269</v>
      </c>
      <c r="F5" s="7">
        <v>205683.5</v>
      </c>
      <c r="G5" s="9">
        <f t="shared" ref="G5:G27" si="1">D5/F5*100</f>
        <v>93.183896617861905</v>
      </c>
    </row>
    <row r="6" spans="1:7" x14ac:dyDescent="0.25">
      <c r="A6" s="11" t="s">
        <v>8</v>
      </c>
      <c r="B6" s="12" t="s">
        <v>30</v>
      </c>
      <c r="C6" s="7">
        <v>1558696.8</v>
      </c>
      <c r="D6" s="7">
        <v>975809.6</v>
      </c>
      <c r="E6" s="8">
        <f t="shared" si="0"/>
        <v>62.604196018109484</v>
      </c>
      <c r="F6" s="7">
        <v>874936.8</v>
      </c>
      <c r="G6" s="9">
        <f t="shared" si="1"/>
        <v>111.52915273423176</v>
      </c>
    </row>
    <row r="7" spans="1:7" x14ac:dyDescent="0.25">
      <c r="A7" s="13" t="s">
        <v>9</v>
      </c>
      <c r="B7" s="14" t="s">
        <v>31</v>
      </c>
      <c r="C7" s="7">
        <v>58324.3</v>
      </c>
      <c r="D7" s="7">
        <v>40523</v>
      </c>
      <c r="E7" s="8">
        <f t="shared" si="0"/>
        <v>69.478759282151685</v>
      </c>
      <c r="F7" s="7">
        <v>46312.4</v>
      </c>
      <c r="G7" s="9">
        <f t="shared" si="1"/>
        <v>87.499244262875592</v>
      </c>
    </row>
    <row r="8" spans="1:7" x14ac:dyDescent="0.25">
      <c r="A8" s="13" t="s">
        <v>10</v>
      </c>
      <c r="B8" s="12" t="s">
        <v>32</v>
      </c>
      <c r="C8" s="7">
        <v>108716.4</v>
      </c>
      <c r="D8" s="7">
        <v>72783.8</v>
      </c>
      <c r="E8" s="8">
        <f t="shared" si="0"/>
        <v>66.948316905269138</v>
      </c>
      <c r="F8" s="7">
        <v>73440</v>
      </c>
      <c r="G8" s="9">
        <f t="shared" si="1"/>
        <v>99.106481481481495</v>
      </c>
    </row>
    <row r="9" spans="1:7" x14ac:dyDescent="0.25">
      <c r="A9" s="13" t="s">
        <v>11</v>
      </c>
      <c r="B9" s="12" t="s">
        <v>33</v>
      </c>
      <c r="C9" s="7">
        <v>3989.5</v>
      </c>
      <c r="D9" s="7">
        <v>2986.9</v>
      </c>
      <c r="E9" s="8">
        <f t="shared" si="0"/>
        <v>74.869031206918152</v>
      </c>
      <c r="F9" s="7">
        <v>6931.4</v>
      </c>
      <c r="G9" s="9">
        <f t="shared" si="1"/>
        <v>43.092304584932336</v>
      </c>
    </row>
    <row r="10" spans="1:7" x14ac:dyDescent="0.25">
      <c r="A10" s="5" t="s">
        <v>12</v>
      </c>
      <c r="B10" s="6" t="s">
        <v>34</v>
      </c>
      <c r="C10" s="7">
        <v>87410</v>
      </c>
      <c r="D10" s="7">
        <v>67956.3</v>
      </c>
      <c r="E10" s="8">
        <f t="shared" si="0"/>
        <v>77.744308431529575</v>
      </c>
      <c r="F10" s="7">
        <v>79011.399999999994</v>
      </c>
      <c r="G10" s="9">
        <f t="shared" si="1"/>
        <v>86.008221598402272</v>
      </c>
    </row>
    <row r="11" spans="1:7" ht="25.5" x14ac:dyDescent="0.25">
      <c r="A11" s="13" t="s">
        <v>13</v>
      </c>
      <c r="B11" s="15" t="s">
        <v>35</v>
      </c>
      <c r="C11" s="7">
        <v>78537.399999999994</v>
      </c>
      <c r="D11" s="7">
        <v>56807.199999999997</v>
      </c>
      <c r="E11" s="8">
        <f t="shared" si="0"/>
        <v>72.33139879853421</v>
      </c>
      <c r="F11" s="7">
        <v>46349.3</v>
      </c>
      <c r="G11" s="9">
        <f t="shared" si="1"/>
        <v>122.56323180716859</v>
      </c>
    </row>
    <row r="12" spans="1:7" x14ac:dyDescent="0.25">
      <c r="A12" s="13" t="s">
        <v>14</v>
      </c>
      <c r="B12" s="15" t="s">
        <v>36</v>
      </c>
      <c r="C12" s="7">
        <v>28645.3</v>
      </c>
      <c r="D12" s="7">
        <v>23533</v>
      </c>
      <c r="E12" s="8">
        <f t="shared" si="0"/>
        <v>82.153093177589341</v>
      </c>
      <c r="F12" s="7">
        <v>26001.4</v>
      </c>
      <c r="G12" s="9">
        <f t="shared" si="1"/>
        <v>90.506665025729376</v>
      </c>
    </row>
    <row r="13" spans="1:7" ht="26.25" x14ac:dyDescent="0.25">
      <c r="A13" s="13" t="s">
        <v>15</v>
      </c>
      <c r="B13" s="16" t="s">
        <v>37</v>
      </c>
      <c r="C13" s="7">
        <v>81807.5</v>
      </c>
      <c r="D13" s="7">
        <v>28236.799999999999</v>
      </c>
      <c r="E13" s="8">
        <f t="shared" si="0"/>
        <v>34.516150719677292</v>
      </c>
      <c r="F13" s="7">
        <v>7448.4</v>
      </c>
      <c r="G13" s="9">
        <f t="shared" si="1"/>
        <v>379.09886687073737</v>
      </c>
    </row>
    <row r="14" spans="1:7" x14ac:dyDescent="0.25">
      <c r="A14" s="13" t="s">
        <v>16</v>
      </c>
      <c r="B14" s="15" t="s">
        <v>38</v>
      </c>
      <c r="C14" s="7">
        <v>1600</v>
      </c>
      <c r="D14" s="7">
        <v>0</v>
      </c>
      <c r="E14" s="8">
        <f t="shared" si="0"/>
        <v>0</v>
      </c>
      <c r="F14" s="7">
        <v>0</v>
      </c>
      <c r="G14" s="9">
        <v>0</v>
      </c>
    </row>
    <row r="15" spans="1:7" ht="25.5" x14ac:dyDescent="0.25">
      <c r="A15" s="13" t="s">
        <v>17</v>
      </c>
      <c r="B15" s="14" t="s">
        <v>39</v>
      </c>
      <c r="C15" s="7">
        <v>417858.8</v>
      </c>
      <c r="D15" s="7">
        <v>284375.5</v>
      </c>
      <c r="E15" s="8">
        <f t="shared" si="0"/>
        <v>68.055405318734458</v>
      </c>
      <c r="F15" s="7">
        <v>267990.7</v>
      </c>
      <c r="G15" s="9">
        <f t="shared" si="1"/>
        <v>106.11394350624855</v>
      </c>
    </row>
    <row r="16" spans="1:7" ht="38.25" x14ac:dyDescent="0.25">
      <c r="A16" s="13" t="s">
        <v>18</v>
      </c>
      <c r="B16" s="12" t="s">
        <v>40</v>
      </c>
      <c r="C16" s="7">
        <v>31027.200000000001</v>
      </c>
      <c r="D16" s="7">
        <v>11960.5</v>
      </c>
      <c r="E16" s="8">
        <f t="shared" si="0"/>
        <v>38.548434921617158</v>
      </c>
      <c r="F16" s="7">
        <v>11148.2</v>
      </c>
      <c r="G16" s="9">
        <f t="shared" si="1"/>
        <v>107.28637807000231</v>
      </c>
    </row>
    <row r="17" spans="1:7" ht="25.5" x14ac:dyDescent="0.25">
      <c r="A17" s="13" t="s">
        <v>19</v>
      </c>
      <c r="B17" s="15" t="s">
        <v>41</v>
      </c>
      <c r="C17" s="7">
        <v>224375.3</v>
      </c>
      <c r="D17" s="7">
        <v>169389</v>
      </c>
      <c r="E17" s="8">
        <f t="shared" si="0"/>
        <v>75.493603796852867</v>
      </c>
      <c r="F17" s="7">
        <v>168701.3</v>
      </c>
      <c r="G17" s="9">
        <v>0</v>
      </c>
    </row>
    <row r="18" spans="1:7" x14ac:dyDescent="0.25">
      <c r="A18" s="13" t="s">
        <v>20</v>
      </c>
      <c r="B18" s="17" t="s">
        <v>42</v>
      </c>
      <c r="C18" s="7">
        <v>75907.3</v>
      </c>
      <c r="D18" s="7">
        <v>49599.7</v>
      </c>
      <c r="E18" s="8">
        <f t="shared" si="0"/>
        <v>65.342463768306857</v>
      </c>
      <c r="F18" s="7">
        <v>42627.5</v>
      </c>
      <c r="G18" s="9">
        <f t="shared" si="1"/>
        <v>116.35610814614978</v>
      </c>
    </row>
    <row r="19" spans="1:7" x14ac:dyDescent="0.25">
      <c r="A19" s="13" t="s">
        <v>21</v>
      </c>
      <c r="B19" s="16" t="s">
        <v>43</v>
      </c>
      <c r="C19" s="7">
        <v>3598</v>
      </c>
      <c r="D19" s="7">
        <v>1450.5</v>
      </c>
      <c r="E19" s="8">
        <f t="shared" si="0"/>
        <v>40.314063368538079</v>
      </c>
      <c r="F19" s="7">
        <v>1941.5</v>
      </c>
      <c r="G19" s="9">
        <v>0</v>
      </c>
    </row>
    <row r="20" spans="1:7" ht="25.5" x14ac:dyDescent="0.25">
      <c r="A20" s="13" t="s">
        <v>25</v>
      </c>
      <c r="B20" s="17" t="s">
        <v>44</v>
      </c>
      <c r="C20" s="7">
        <v>778209.6</v>
      </c>
      <c r="D20" s="7">
        <v>392925.1</v>
      </c>
      <c r="E20" s="8">
        <f t="shared" si="0"/>
        <v>50.490908875963491</v>
      </c>
      <c r="F20" s="7">
        <v>180128</v>
      </c>
      <c r="G20" s="9">
        <f t="shared" si="1"/>
        <v>218.13660286018828</v>
      </c>
    </row>
    <row r="21" spans="1:7" ht="25.5" x14ac:dyDescent="0.25">
      <c r="A21" s="11" t="s">
        <v>26</v>
      </c>
      <c r="B21" s="15" t="s">
        <v>45</v>
      </c>
      <c r="C21" s="18">
        <v>8506</v>
      </c>
      <c r="D21" s="18">
        <v>8506</v>
      </c>
      <c r="E21" s="8">
        <v>0</v>
      </c>
      <c r="F21" s="7">
        <v>0</v>
      </c>
      <c r="G21" s="9">
        <v>0</v>
      </c>
    </row>
    <row r="22" spans="1:7" ht="25.5" x14ac:dyDescent="0.25">
      <c r="A22" s="11" t="s">
        <v>27</v>
      </c>
      <c r="B22" s="17" t="s">
        <v>46</v>
      </c>
      <c r="C22" s="7">
        <v>0</v>
      </c>
      <c r="D22" s="7">
        <v>0</v>
      </c>
      <c r="E22" s="8">
        <v>0</v>
      </c>
      <c r="F22" s="7">
        <v>5268.2</v>
      </c>
      <c r="G22" s="9">
        <v>0</v>
      </c>
    </row>
    <row r="23" spans="1:7" x14ac:dyDescent="0.25">
      <c r="A23" s="19"/>
      <c r="B23" s="20" t="s">
        <v>3</v>
      </c>
      <c r="C23" s="3">
        <f>C4+C5+C6+C7+C8+C9+C10+C11+C12+C13+C14+C15+C16+C17+C18+C20+C21+C22+C19</f>
        <v>3811263.6999999997</v>
      </c>
      <c r="D23" s="3">
        <f>D4+D5+D6+D7+D8+D9+D10+D11+D12+D13+D14+D15+D16+D17+D18+D20+D19+D21+D22</f>
        <v>2381023.9</v>
      </c>
      <c r="E23" s="21">
        <f t="shared" si="0"/>
        <v>62.47334447102152</v>
      </c>
      <c r="F23" s="3">
        <f>F4+F5+F6+F7+F8+F9+F10+F11+F12+F13+F14+F15+F16+F17+F18+F20+F19+F21+F22</f>
        <v>2048807.3999999994</v>
      </c>
      <c r="G23" s="3">
        <f t="shared" si="1"/>
        <v>116.21511616953357</v>
      </c>
    </row>
    <row r="24" spans="1:7" x14ac:dyDescent="0.25">
      <c r="A24" s="22" t="s">
        <v>22</v>
      </c>
      <c r="B24" s="20" t="s">
        <v>24</v>
      </c>
      <c r="C24" s="7">
        <v>13842.5</v>
      </c>
      <c r="D24" s="7">
        <v>9978.5</v>
      </c>
      <c r="E24" s="8">
        <f t="shared" si="0"/>
        <v>72.085967130214925</v>
      </c>
      <c r="F24" s="7">
        <v>9257.1</v>
      </c>
      <c r="G24" s="9">
        <f t="shared" si="1"/>
        <v>107.79293731298138</v>
      </c>
    </row>
    <row r="25" spans="1:7" x14ac:dyDescent="0.25">
      <c r="A25" s="22" t="s">
        <v>5</v>
      </c>
      <c r="B25" s="20" t="s">
        <v>24</v>
      </c>
      <c r="C25" s="7">
        <v>31187.9</v>
      </c>
      <c r="D25" s="7">
        <v>19900</v>
      </c>
      <c r="E25" s="8">
        <f t="shared" si="0"/>
        <v>63.806796866733571</v>
      </c>
      <c r="F25" s="7">
        <v>6053.2</v>
      </c>
      <c r="G25" s="9">
        <f t="shared" si="1"/>
        <v>328.7517346197053</v>
      </c>
    </row>
    <row r="26" spans="1:7" s="2" customFormat="1" x14ac:dyDescent="0.25">
      <c r="A26" s="22"/>
      <c r="B26" s="20" t="s">
        <v>23</v>
      </c>
      <c r="C26" s="23">
        <f>C24+C25</f>
        <v>45030.400000000001</v>
      </c>
      <c r="D26" s="3">
        <f>D24+D25</f>
        <v>29878.5</v>
      </c>
      <c r="E26" s="21">
        <f t="shared" si="0"/>
        <v>66.351842310972145</v>
      </c>
      <c r="F26" s="3">
        <f>F24+F25</f>
        <v>15310.3</v>
      </c>
      <c r="G26" s="3">
        <f t="shared" si="1"/>
        <v>195.15293625859715</v>
      </c>
    </row>
    <row r="27" spans="1:7" x14ac:dyDescent="0.25">
      <c r="A27" s="19"/>
      <c r="B27" s="20" t="s">
        <v>4</v>
      </c>
      <c r="C27" s="3">
        <f>C23+C26</f>
        <v>3856294.0999999996</v>
      </c>
      <c r="D27" s="3">
        <f>D23+D26</f>
        <v>2410902.4</v>
      </c>
      <c r="E27" s="21">
        <f t="shared" si="0"/>
        <v>62.518634146705779</v>
      </c>
      <c r="F27" s="3">
        <f>F23+F26</f>
        <v>2064117.6999999995</v>
      </c>
      <c r="G27" s="3">
        <f t="shared" si="1"/>
        <v>116.80062624335814</v>
      </c>
    </row>
    <row r="29" spans="1:7" x14ac:dyDescent="0.25">
      <c r="A29" s="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HP Inc.</cp:lastModifiedBy>
  <cp:lastPrinted>2019-10-10T08:52:03Z</cp:lastPrinted>
  <dcterms:created xsi:type="dcterms:W3CDTF">2017-12-11T14:03:53Z</dcterms:created>
  <dcterms:modified xsi:type="dcterms:W3CDTF">2022-11-17T12:44:17Z</dcterms:modified>
</cp:coreProperties>
</file>